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5"/>
  <workbookPr codeName="ThisWorkbook" defaultThemeVersion="166925"/>
  <bookViews>
    <workbookView xWindow="0" yWindow="500" windowWidth="20740" windowHeight="11320" activeTab="0"/>
  </bookViews>
  <sheets>
    <sheet name="Aeronavegacion" sheetId="1" r:id="rId1"/>
  </sheets>
  <definedNames>
    <definedName name="_xlnm._FilterDatabase" localSheetId="0" hidden="1">'Aeronavegacion'!$A$2:$H$21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<sst xmlns="http://schemas.openxmlformats.org/spreadsheetml/2006/main" count="30" uniqueCount="30">
  <si>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ASEGURADORAS</t>
  </si>
  <si>
    <t xml:space="preserve"> PRIMAS NETAS DEVENGADAS </t>
  </si>
  <si>
    <t xml:space="preserve"> SINIESTROS NETOS DEVENGADOS </t>
  </si>
  <si>
    <t>SINIESTROS/PRIMAS</t>
  </si>
  <si>
    <t xml:space="preserve"> GASTOS TOTALES (1) </t>
  </si>
  <si>
    <t>GASTOS/PRIMAS</t>
  </si>
  <si>
    <t>RESULTADOS TÉCNICOS</t>
  </si>
  <si>
    <t>RT/PRIMAS</t>
  </si>
  <si>
    <t>PROVINCIA SEGUROS</t>
  </si>
  <si>
    <t>NACION</t>
  </si>
  <si>
    <t>SANCOR</t>
  </si>
  <si>
    <t>BOSTON</t>
  </si>
  <si>
    <t>LA HOLANDO</t>
  </si>
  <si>
    <t>IAPSER SEGUROS</t>
  </si>
  <si>
    <t>COOP. MUTUAL SEGUROS</t>
  </si>
  <si>
    <t>MERIDIONAL</t>
  </si>
  <si>
    <t>LA CAJA</t>
  </si>
  <si>
    <t>ZURICH ASEG. ARG.</t>
  </si>
  <si>
    <t>FEDERACION PATRONAL</t>
  </si>
  <si>
    <t>CAJA DE TUCUMAN</t>
  </si>
  <si>
    <t>MAPFRE</t>
  </si>
  <si>
    <t>OPCION</t>
  </si>
  <si>
    <t>RIO URUGUAY SEGUROS</t>
  </si>
  <si>
    <t>EVOLUCION</t>
  </si>
  <si>
    <t>HDI SEGUROS</t>
  </si>
  <si>
    <t>TUTELAR</t>
  </si>
  <si>
    <t>RIVADAVIA</t>
  </si>
  <si>
    <t>TOTALES</t>
  </si>
  <si>
    <t>Aeronavegación - Resultados Técnicos del ramo - Septiembre 2021</t>
  </si>
  <si>
    <t>(1) Incluye Gastos de Producción, Gastos de Explotación y Gastos a cargo del Reaseguro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</si>
</sst>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12">
    <xf numFmtId="0" fontId="0" fillId="0" borderId="0" xfId="0"/>
    <xf numFmtId="0" fontId="2" fillId="0" borderId="0" xfId="21">
      <alignment/>
      <protection/>
    </xf>
    <xf numFmtId="0" fontId="4" fillId="2" borderId="0" xfId="21" applyFont="1" applyFill="1" applyAlignment="1">
      <alignment horizontal="center" vertical="center"/>
      <protection/>
    </xf>
    <xf numFmtId="0" fontId="4" fillId="2" borderId="0" xfId="21" applyFont="1" applyFill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3" fontId="5" fillId="0" borderId="0" xfId="21" applyNumberFormat="1" applyFont="1" applyAlignment="1">
      <alignment horizontal="right" vertical="center"/>
      <protection/>
    </xf>
    <xf numFmtId="2" fontId="6" fillId="0" borderId="0" xfId="20" applyNumberFormat="1" applyFont="1" applyAlignment="1">
      <alignment horizontal="right" vertical="center"/>
    </xf>
    <xf numFmtId="0" fontId="7" fillId="2" borderId="0" xfId="21" applyFont="1" applyFill="1" applyAlignment="1">
      <alignment vertical="center"/>
      <protection/>
    </xf>
    <xf numFmtId="3" fontId="5" fillId="2" borderId="0" xfId="21" applyNumberFormat="1" applyFont="1" applyFill="1" applyAlignment="1">
      <alignment horizontal="right" vertical="center"/>
      <protection/>
    </xf>
    <xf numFmtId="2" fontId="6" fillId="2" borderId="0" xfId="20" applyNumberFormat="1" applyFont="1" applyFill="1" applyAlignment="1">
      <alignment horizontal="right" vertical="center"/>
    </xf>
    <xf numFmtId="0" fontId="2" fillId="0" borderId="0" xfId="21" applyAlignment="1">
      <alignment horizontal="right"/>
      <protection/>
    </xf>
    <xf numFmtId="0" fontId="3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7681D-1697-468E-AF02-87C64A3E826D}">
  <sheetPr>
    <tabColor theme="9"/>
  </sheetPr>
  <dimension ref="A1:H23"/>
  <sheetViews>
    <sheetView tabSelected="1" workbookViewId="0" topLeftCell="A9">
      <selection activeCell="A23" sqref="A23"/>
    </sheetView>
  </sheetViews>
  <sheetFormatPr defaultColWidth="11.57421875" defaultRowHeight="15"/>
  <cols>
    <col min="1" max="1" width="24.140625" style="1" bestFit="1" customWidth="1"/>
    <col min="2" max="2" width="28.140625" style="10" bestFit="1" customWidth="1"/>
    <col min="3" max="3" width="31.421875" style="10" bestFit="1" customWidth="1"/>
    <col min="4" max="4" width="19.421875" style="10" bestFit="1" customWidth="1"/>
    <col min="5" max="5" width="20.421875" style="10" bestFit="1" customWidth="1"/>
    <col min="6" max="6" width="16.421875" style="10" bestFit="1" customWidth="1"/>
    <col min="7" max="7" width="22.140625" style="10" bestFit="1" customWidth="1"/>
    <col min="8" max="8" width="12.421875" style="10" customWidth="1"/>
    <col min="9" max="16384" width="11.421875" style="1" customWidth="1"/>
  </cols>
  <sheetData>
    <row r="1" spans="1:8" ht="54" customHeight="1">
      <c r="A1" s="11" t="s">
        <v>28</v>
      </c>
      <c r="B1" s="11"/>
      <c r="C1" s="11"/>
      <c r="D1" s="11"/>
      <c r="E1" s="11"/>
      <c r="F1" s="11"/>
      <c r="G1" s="11"/>
      <c r="H1" s="11"/>
    </row>
    <row r="2" spans="1:8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">
      <c r="A3" s="4" t="s">
        <v>8</v>
      </c>
      <c r="B3" s="5">
        <v>102113231</v>
      </c>
      <c r="C3" s="5">
        <v>-23989558</v>
      </c>
      <c r="D3" s="6">
        <f aca="true" t="shared" si="0" ref="D3:D21">+_xlfn.IFERROR(C3/B3,0)*100</f>
        <v>-23.49309464118318</v>
      </c>
      <c r="E3" s="5">
        <v>-26718752</v>
      </c>
      <c r="F3" s="6">
        <f aca="true" t="shared" si="1" ref="F3:F21">+_xlfn.IFERROR(E3/B3,0)*100</f>
        <v>-26.16580803324106</v>
      </c>
      <c r="G3" s="5">
        <f aca="true" t="shared" si="2" ref="G3:G21">+B3+C3+E3</f>
        <v>51404921</v>
      </c>
      <c r="H3" s="6">
        <f aca="true" t="shared" si="3" ref="H3:H21">+_xlfn.IFERROR(G3/B3,0)*100</f>
        <v>50.34109732557576</v>
      </c>
    </row>
    <row r="4" spans="1:8" ht="15">
      <c r="A4" s="4" t="s">
        <v>9</v>
      </c>
      <c r="B4" s="5">
        <v>74054467</v>
      </c>
      <c r="C4" s="5">
        <v>-33786487</v>
      </c>
      <c r="D4" s="6">
        <f t="shared" si="0"/>
        <v>-45.62383387351907</v>
      </c>
      <c r="E4" s="5">
        <v>-101314856</v>
      </c>
      <c r="F4" s="6">
        <f t="shared" si="1"/>
        <v>-136.81126892723432</v>
      </c>
      <c r="G4" s="5">
        <f t="shared" si="2"/>
        <v>-61046876</v>
      </c>
      <c r="H4" s="6">
        <f t="shared" si="3"/>
        <v>-82.4351028007534</v>
      </c>
    </row>
    <row r="5" spans="1:8" ht="15">
      <c r="A5" s="4" t="s">
        <v>10</v>
      </c>
      <c r="B5" s="5">
        <v>43019516</v>
      </c>
      <c r="C5" s="5">
        <v>38251344</v>
      </c>
      <c r="D5" s="6">
        <f t="shared" si="0"/>
        <v>88.91625837910404</v>
      </c>
      <c r="E5" s="5">
        <v>-23474692</v>
      </c>
      <c r="F5" s="6">
        <f t="shared" si="1"/>
        <v>-54.5675409272387</v>
      </c>
      <c r="G5" s="5">
        <f t="shared" si="2"/>
        <v>57796168</v>
      </c>
      <c r="H5" s="6">
        <f t="shared" si="3"/>
        <v>134.34871745186535</v>
      </c>
    </row>
    <row r="6" spans="1:8" ht="15">
      <c r="A6" s="4" t="s">
        <v>11</v>
      </c>
      <c r="B6" s="5">
        <v>35862006</v>
      </c>
      <c r="C6" s="5">
        <v>1101297</v>
      </c>
      <c r="D6" s="6">
        <f t="shared" si="0"/>
        <v>3.070929718766987</v>
      </c>
      <c r="E6" s="5">
        <v>-11111503</v>
      </c>
      <c r="F6" s="6">
        <f t="shared" si="1"/>
        <v>-30.984053150847167</v>
      </c>
      <c r="G6" s="5">
        <f t="shared" si="2"/>
        <v>25851800</v>
      </c>
      <c r="H6" s="6">
        <f t="shared" si="3"/>
        <v>72.08687656791982</v>
      </c>
    </row>
    <row r="7" spans="1:8" ht="15">
      <c r="A7" s="4" t="s">
        <v>12</v>
      </c>
      <c r="B7" s="5">
        <v>19043196</v>
      </c>
      <c r="C7" s="5">
        <v>4557870</v>
      </c>
      <c r="D7" s="6">
        <f t="shared" si="0"/>
        <v>23.934375301288714</v>
      </c>
      <c r="E7" s="5">
        <v>-12744471</v>
      </c>
      <c r="F7" s="6">
        <f t="shared" si="1"/>
        <v>-66.92401317509939</v>
      </c>
      <c r="G7" s="5">
        <f t="shared" si="2"/>
        <v>10856595</v>
      </c>
      <c r="H7" s="6">
        <f t="shared" si="3"/>
        <v>57.01036212618932</v>
      </c>
    </row>
    <row r="8" spans="1:8" ht="15">
      <c r="A8" s="4" t="s">
        <v>13</v>
      </c>
      <c r="B8" s="5">
        <v>7128909</v>
      </c>
      <c r="C8" s="5">
        <v>-28347</v>
      </c>
      <c r="D8" s="6">
        <f t="shared" si="0"/>
        <v>-0.3976344767481251</v>
      </c>
      <c r="E8" s="5">
        <v>-1351882</v>
      </c>
      <c r="F8" s="6">
        <f t="shared" si="1"/>
        <v>-18.963378547825478</v>
      </c>
      <c r="G8" s="5">
        <f t="shared" si="2"/>
        <v>5748680</v>
      </c>
      <c r="H8" s="6">
        <f t="shared" si="3"/>
        <v>80.63898697542639</v>
      </c>
    </row>
    <row r="9" spans="1:8" ht="15">
      <c r="A9" s="4" t="s">
        <v>14</v>
      </c>
      <c r="B9" s="5">
        <v>4098464</v>
      </c>
      <c r="C9" s="5">
        <v>-6982652</v>
      </c>
      <c r="D9" s="6">
        <f t="shared" si="0"/>
        <v>-170.37241268924163</v>
      </c>
      <c r="E9" s="5">
        <v>-2421467</v>
      </c>
      <c r="F9" s="6">
        <f t="shared" si="1"/>
        <v>-59.08230498059761</v>
      </c>
      <c r="G9" s="5">
        <f t="shared" si="2"/>
        <v>-5305655</v>
      </c>
      <c r="H9" s="6">
        <f t="shared" si="3"/>
        <v>-129.45471766983925</v>
      </c>
    </row>
    <row r="10" spans="1:8" ht="15">
      <c r="A10" s="4" t="s">
        <v>15</v>
      </c>
      <c r="B10" s="5">
        <v>2371483</v>
      </c>
      <c r="C10" s="5">
        <v>-207544</v>
      </c>
      <c r="D10" s="6">
        <f t="shared" si="0"/>
        <v>-8.751654555398456</v>
      </c>
      <c r="E10" s="5">
        <v>-1576419</v>
      </c>
      <c r="F10" s="6">
        <f t="shared" si="1"/>
        <v>-66.47397430215608</v>
      </c>
      <c r="G10" s="5">
        <f t="shared" si="2"/>
        <v>587520</v>
      </c>
      <c r="H10" s="6">
        <f t="shared" si="3"/>
        <v>24.774371142445464</v>
      </c>
    </row>
    <row r="11" spans="1:8" ht="15">
      <c r="A11" s="4" t="s">
        <v>16</v>
      </c>
      <c r="B11" s="5">
        <v>1874658</v>
      </c>
      <c r="C11" s="5">
        <v>-810591</v>
      </c>
      <c r="D11" s="6">
        <f t="shared" si="0"/>
        <v>-43.23940686781269</v>
      </c>
      <c r="E11" s="5">
        <v>-1687189</v>
      </c>
      <c r="F11" s="6">
        <f t="shared" si="1"/>
        <v>-89.99982930219805</v>
      </c>
      <c r="G11" s="5">
        <f t="shared" si="2"/>
        <v>-623122</v>
      </c>
      <c r="H11" s="6">
        <f t="shared" si="3"/>
        <v>-33.23923617001074</v>
      </c>
    </row>
    <row r="12" spans="1:8" ht="15">
      <c r="A12" s="4" t="s">
        <v>17</v>
      </c>
      <c r="B12" s="5">
        <v>1844830</v>
      </c>
      <c r="C12" s="5">
        <v>3160828</v>
      </c>
      <c r="D12" s="6">
        <f t="shared" si="0"/>
        <v>171.3343776933376</v>
      </c>
      <c r="E12" s="5">
        <v>-918300</v>
      </c>
      <c r="F12" s="6">
        <f t="shared" si="1"/>
        <v>-49.77694421708233</v>
      </c>
      <c r="G12" s="5">
        <f t="shared" si="2"/>
        <v>4087358</v>
      </c>
      <c r="H12" s="6">
        <f t="shared" si="3"/>
        <v>221.55743347625526</v>
      </c>
    </row>
    <row r="13" spans="1:8" ht="15">
      <c r="A13" s="4" t="s">
        <v>18</v>
      </c>
      <c r="B13" s="5">
        <v>1727007</v>
      </c>
      <c r="C13" s="5">
        <v>0</v>
      </c>
      <c r="D13" s="6">
        <f t="shared" si="0"/>
        <v>0</v>
      </c>
      <c r="E13" s="5">
        <v>-606950</v>
      </c>
      <c r="F13" s="6">
        <f t="shared" si="1"/>
        <v>-35.14461724822193</v>
      </c>
      <c r="G13" s="5">
        <f t="shared" si="2"/>
        <v>1120057</v>
      </c>
      <c r="H13" s="6">
        <f t="shared" si="3"/>
        <v>64.85538275177808</v>
      </c>
    </row>
    <row r="14" spans="1:8" ht="15">
      <c r="A14" s="4" t="s">
        <v>19</v>
      </c>
      <c r="B14" s="5">
        <v>1621317</v>
      </c>
      <c r="C14" s="5">
        <v>899402</v>
      </c>
      <c r="D14" s="6">
        <f t="shared" si="0"/>
        <v>55.47354403858098</v>
      </c>
      <c r="E14" s="5">
        <v>-14460206</v>
      </c>
      <c r="F14" s="6">
        <f t="shared" si="1"/>
        <v>-891.8802430369877</v>
      </c>
      <c r="G14" s="5">
        <f t="shared" si="2"/>
        <v>-11939487</v>
      </c>
      <c r="H14" s="6">
        <f t="shared" si="3"/>
        <v>-736.4066989984068</v>
      </c>
    </row>
    <row r="15" spans="1:8" ht="15">
      <c r="A15" s="4" t="s">
        <v>20</v>
      </c>
      <c r="B15" s="5">
        <v>1129269</v>
      </c>
      <c r="C15" s="5">
        <v>251003</v>
      </c>
      <c r="D15" s="6">
        <f t="shared" si="0"/>
        <v>22.22703359429861</v>
      </c>
      <c r="E15" s="5">
        <v>-547783</v>
      </c>
      <c r="F15" s="6">
        <f t="shared" si="1"/>
        <v>-48.5077514746265</v>
      </c>
      <c r="G15" s="5">
        <f t="shared" si="2"/>
        <v>832489</v>
      </c>
      <c r="H15" s="6">
        <f t="shared" si="3"/>
        <v>73.7192821196721</v>
      </c>
    </row>
    <row r="16" spans="1:8" ht="15">
      <c r="A16" s="4" t="s">
        <v>21</v>
      </c>
      <c r="B16" s="5">
        <v>989995</v>
      </c>
      <c r="C16" s="5">
        <v>-177692</v>
      </c>
      <c r="D16" s="6">
        <f t="shared" si="0"/>
        <v>-17.94877751907838</v>
      </c>
      <c r="E16" s="5">
        <v>-1570469</v>
      </c>
      <c r="F16" s="6">
        <f t="shared" si="1"/>
        <v>-158.63403350521972</v>
      </c>
      <c r="G16" s="5">
        <f t="shared" si="2"/>
        <v>-758166</v>
      </c>
      <c r="H16" s="6">
        <f t="shared" si="3"/>
        <v>-76.58281102429811</v>
      </c>
    </row>
    <row r="17" spans="1:8" ht="15">
      <c r="A17" s="4" t="s">
        <v>22</v>
      </c>
      <c r="B17" s="5">
        <v>395614</v>
      </c>
      <c r="C17" s="5">
        <v>95315</v>
      </c>
      <c r="D17" s="6">
        <f t="shared" si="0"/>
        <v>24.092928966113433</v>
      </c>
      <c r="E17" s="5">
        <v>-432081</v>
      </c>
      <c r="F17" s="6">
        <f t="shared" si="1"/>
        <v>-109.2178234339533</v>
      </c>
      <c r="G17" s="5">
        <f t="shared" si="2"/>
        <v>58848</v>
      </c>
      <c r="H17" s="6">
        <f t="shared" si="3"/>
        <v>14.875105532160134</v>
      </c>
    </row>
    <row r="18" spans="1:8" ht="15">
      <c r="A18" s="4" t="s">
        <v>23</v>
      </c>
      <c r="B18" s="5">
        <v>9070</v>
      </c>
      <c r="C18" s="5">
        <v>25844</v>
      </c>
      <c r="D18" s="6">
        <f t="shared" si="0"/>
        <v>284.9393605292172</v>
      </c>
      <c r="E18" s="5">
        <v>-129896</v>
      </c>
      <c r="F18" s="6">
        <f t="shared" si="1"/>
        <v>-1432.1499448732084</v>
      </c>
      <c r="G18" s="5">
        <f t="shared" si="2"/>
        <v>-94982</v>
      </c>
      <c r="H18" s="6">
        <f t="shared" si="3"/>
        <v>-1047.2105843439913</v>
      </c>
    </row>
    <row r="19" spans="1:8" ht="15">
      <c r="A19" s="4" t="s">
        <v>24</v>
      </c>
      <c r="B19" s="5">
        <v>2657</v>
      </c>
      <c r="C19" s="5">
        <v>-23239</v>
      </c>
      <c r="D19" s="6">
        <f t="shared" si="0"/>
        <v>-874.6330447873542</v>
      </c>
      <c r="E19" s="5">
        <v>-3429</v>
      </c>
      <c r="F19" s="6">
        <f t="shared" si="1"/>
        <v>-129.05532555513736</v>
      </c>
      <c r="G19" s="5">
        <f t="shared" si="2"/>
        <v>-24011</v>
      </c>
      <c r="H19" s="6">
        <f t="shared" si="3"/>
        <v>-903.6883703424916</v>
      </c>
    </row>
    <row r="20" spans="1:8" ht="15">
      <c r="A20" s="4" t="s">
        <v>25</v>
      </c>
      <c r="B20" s="5">
        <v>1033</v>
      </c>
      <c r="C20" s="5">
        <v>-4</v>
      </c>
      <c r="D20" s="6">
        <f t="shared" si="0"/>
        <v>-0.3872216844143272</v>
      </c>
      <c r="E20" s="5">
        <v>-513</v>
      </c>
      <c r="F20" s="6">
        <f t="shared" si="1"/>
        <v>-49.66118102613746</v>
      </c>
      <c r="G20" s="5">
        <f t="shared" si="2"/>
        <v>516</v>
      </c>
      <c r="H20" s="6">
        <f t="shared" si="3"/>
        <v>49.95159728944821</v>
      </c>
    </row>
    <row r="21" spans="1:8" ht="15">
      <c r="A21" s="4" t="s">
        <v>26</v>
      </c>
      <c r="B21" s="5">
        <v>382</v>
      </c>
      <c r="C21" s="5">
        <v>0</v>
      </c>
      <c r="D21" s="6">
        <f t="shared" si="0"/>
        <v>0</v>
      </c>
      <c r="E21" s="5">
        <v>0</v>
      </c>
      <c r="F21" s="6">
        <f t="shared" si="1"/>
        <v>0</v>
      </c>
      <c r="G21" s="5">
        <f t="shared" si="2"/>
        <v>382</v>
      </c>
      <c r="H21" s="6">
        <f t="shared" si="3"/>
        <v>100</v>
      </c>
    </row>
    <row r="22" spans="1:8" ht="15">
      <c r="A22" s="7" t="s">
        <v>27</v>
      </c>
      <c r="B22" s="8">
        <v>286281906</v>
      </c>
      <c r="C22" s="8">
        <v>-19892988</v>
      </c>
      <c r="D22" s="9">
        <v>-6.948740937892177</v>
      </c>
      <c r="E22" s="8">
        <v>-214198044</v>
      </c>
      <c r="F22" s="9">
        <v>-74.82067134204424</v>
      </c>
      <c r="G22" s="8">
        <v>52190874</v>
      </c>
      <c r="H22" s="9">
        <v>18.230587720063593</v>
      </c>
    </row>
    <row r="23" ht="15">
      <c r="A23" s="1" t="s">
        <v>29</v>
      </c>
    </row>
  </sheetData>
  <autoFilter ref="A2:H21">
    <sortState ref="A3:H23">
      <sortCondition descending="1" sortBy="value" ref="B3:B23"/>
    </sortState>
  </autoFilter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Microsoft Office User</cp:lastModifiedBy>
  <dcterms:created xsi:type="dcterms:W3CDTF">2022-02-18T16:06:26Z</dcterms:created>
  <dcterms:modified xsi:type="dcterms:W3CDTF">2022-02-27T07:02:09Z</dcterms:modified>
  <cp:category/>
  <cp:version/>
  <cp:contentType/>
  <cp:contentStatus/>
</cp:coreProperties>
</file>